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cheros\TRABAJO\AUDASA\CAMPAÑA 2023\"/>
    </mc:Choice>
  </mc:AlternateContent>
  <xr:revisionPtr revIDLastSave="0" documentId="13_ncr:1_{6561C788-AC5E-4463-8D27-D2F45CFBFF11}" xr6:coauthVersionLast="47" xr6:coauthVersionMax="47" xr10:uidLastSave="{00000000-0000-0000-0000-000000000000}"/>
  <bookViews>
    <workbookView xWindow="-105" yWindow="0" windowWidth="14610" windowHeight="15585" activeTab="1" xr2:uid="{4D71F798-8644-414E-A4F4-72D04BEC4EB9}"/>
  </bookViews>
  <sheets>
    <sheet name="Anexo I mediciones" sheetId="6" r:id="rId1"/>
    <sheet name="Anexo II Modelo presentación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45" i="6"/>
  <c r="I29" i="6"/>
  <c r="I16" i="6"/>
  <c r="I11" i="6"/>
  <c r="I24" i="6"/>
</calcChain>
</file>

<file path=xl/sharedStrings.xml><?xml version="1.0" encoding="utf-8"?>
<sst xmlns="http://schemas.openxmlformats.org/spreadsheetml/2006/main" count="154" uniqueCount="38">
  <si>
    <t>TRAMO</t>
  </si>
  <si>
    <t>ENLACE</t>
  </si>
  <si>
    <t>LARGO (m)</t>
  </si>
  <si>
    <t>PK ini</t>
  </si>
  <si>
    <t>PK fin</t>
  </si>
  <si>
    <t>CRECIENTE</t>
  </si>
  <si>
    <t>REC</t>
  </si>
  <si>
    <t>TRONCO</t>
  </si>
  <si>
    <t>AG-57</t>
  </si>
  <si>
    <t>AMBOS</t>
  </si>
  <si>
    <t>DECRECIENTE</t>
  </si>
  <si>
    <t>RAMALLOSA</t>
  </si>
  <si>
    <t>CRECIENTE Y DECREC</t>
  </si>
  <si>
    <t>IMPORTE</t>
  </si>
  <si>
    <t>TRONCO / ENLACE</t>
  </si>
  <si>
    <t>SENTIDO / NOMBRE ENLACE</t>
  </si>
  <si>
    <t>CARRIL / RAMAL</t>
  </si>
  <si>
    <t>Total</t>
  </si>
  <si>
    <t>AG-57N</t>
  </si>
  <si>
    <t xml:space="preserve">AUTOESTRADAS DE GALICIA S.A. </t>
  </si>
  <si>
    <t>ANEXO II MODELO PRESENTACIÓN OFERTAS</t>
  </si>
  <si>
    <t>UNIDAD DE OBRA</t>
  </si>
  <si>
    <t>MEDICIÓN</t>
  </si>
  <si>
    <t>PRECIO UNITARIO</t>
  </si>
  <si>
    <t>M2 Fresado y reposición localizada con M.B.C TIPO AC16 surf S (6 cm) en superficies mayores de 100 m2</t>
  </si>
  <si>
    <t>M2 Fresado y reposición localizada con M.B.C TIPO AC16 surf S (6 cm) en superficies menores de 100 m2</t>
  </si>
  <si>
    <t>M2 Fresado y reposición localizada con M.B.C TIPO AC16 surf S (8 cm) en superficies mayores de 100 m2</t>
  </si>
  <si>
    <t>M2 Fresado y reposición localizada con M.B.C TIPO AC16 surf S (8 cm) en superficies menores de 100 m2</t>
  </si>
  <si>
    <t>M2 Fresado y reposición con M.B.C TIPO BBTM11B (3 cm) en superficies mayores de 100 m2</t>
  </si>
  <si>
    <t>TOTAL</t>
  </si>
  <si>
    <t>IVA</t>
  </si>
  <si>
    <t>TOTAL CON IVA</t>
  </si>
  <si>
    <t>Fecha y sello / firma empresa:</t>
  </si>
  <si>
    <t>MEDICIONES</t>
  </si>
  <si>
    <t>ANCHO (m)</t>
  </si>
  <si>
    <t>SUPERFICIE (m2)</t>
  </si>
  <si>
    <t xml:space="preserve"> BAJO MICROF</t>
  </si>
  <si>
    <t>BAJO MICROF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</si>
</sst>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+00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i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theme="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indexed="64"/>
      </right>
      <top style="double">
        <color theme="4"/>
      </top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164" fontId="0" fillId="0" borderId="5" xfId="0" applyNumberFormat="1" applyBorder="1" applyAlignment="1">
      <alignment horizontal="left" vertical="center"/>
    </xf>
    <xf numFmtId="4" fontId="0" fillId="0" borderId="4" xfId="0" applyNumberFormat="1" applyBorder="1"/>
    <xf numFmtId="4" fontId="0" fillId="0" borderId="3" xfId="0" applyNumberFormat="1" applyBorder="1"/>
    <xf numFmtId="4" fontId="0" fillId="0" borderId="7" xfId="0" applyNumberFormat="1" applyBorder="1"/>
    <xf numFmtId="4" fontId="0" fillId="0" borderId="6" xfId="0" applyNumberFormat="1" applyBorder="1"/>
    <xf numFmtId="4" fontId="0" fillId="0" borderId="10" xfId="0" applyNumberFormat="1" applyBorder="1"/>
    <xf numFmtId="4" fontId="0" fillId="0" borderId="9" xfId="0" applyNumberFormat="1" applyBorder="1"/>
    <xf numFmtId="164" fontId="0" fillId="0" borderId="7" xfId="0" applyNumberForma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/>
    <xf numFmtId="165" fontId="0" fillId="0" borderId="7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0" borderId="16" xfId="0" applyNumberFormat="1" applyFont="1" applyBorder="1"/>
    <xf numFmtId="4" fontId="1" fillId="0" borderId="15" xfId="0" applyNumberFormat="1" applyFont="1" applyBorder="1"/>
    <xf numFmtId="0" fontId="9" fillId="0" borderId="0" xfId="0" applyFont="1"/>
    <xf numFmtId="0" fontId="3" fillId="2" borderId="24" xfId="0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left" vertical="center"/>
    </xf>
    <xf numFmtId="164" fontId="0" fillId="3" borderId="7" xfId="0" applyNumberFormat="1" applyFill="1" applyBorder="1" applyAlignment="1">
      <alignment horizontal="left" vertical="center"/>
    </xf>
    <xf numFmtId="164" fontId="0" fillId="3" borderId="7" xfId="0" applyNumberFormat="1" applyFill="1" applyBorder="1"/>
    <xf numFmtId="164" fontId="0" fillId="3" borderId="7" xfId="0" applyNumberFormat="1" applyFill="1" applyBorder="1" applyAlignment="1">
      <alignment horizontal="right" vertical="center"/>
    </xf>
    <xf numFmtId="4" fontId="0" fillId="3" borderId="7" xfId="0" applyNumberFormat="1" applyFill="1" applyBorder="1"/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/>
    <xf numFmtId="0" fontId="1" fillId="0" borderId="26" xfId="0" applyFont="1" applyBorder="1" applyAlignment="1">
      <alignment horizontal="right" vertical="center"/>
    </xf>
    <xf numFmtId="0" fontId="1" fillId="0" borderId="27" xfId="0" applyFont="1" applyBorder="1"/>
    <xf numFmtId="4" fontId="1" fillId="0" borderId="18" xfId="0" applyNumberFormat="1" applyFont="1" applyBorder="1"/>
    <xf numFmtId="164" fontId="0" fillId="3" borderId="2" xfId="0" applyNumberFormat="1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 vertical="center"/>
    </xf>
    <xf numFmtId="164" fontId="0" fillId="3" borderId="4" xfId="0" applyNumberFormat="1" applyFill="1" applyBorder="1"/>
    <xf numFmtId="4" fontId="0" fillId="3" borderId="4" xfId="0" applyNumberFormat="1" applyFill="1" applyBorder="1"/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DF12-6C26-486A-AD51-849F1CAB967E}">
  <dimension ref="A1:I45"/>
  <sheetViews>
    <sheetView showGridLines="0" zoomScaleNormal="100" workbookViewId="0">
      <selection activeCell="M20" sqref="M20"/>
    </sheetView>
  </sheetViews>
  <sheetFormatPr baseColWidth="10" defaultRowHeight="15" x14ac:dyDescent="0.25"/>
  <cols>
    <col min="1" max="1" width="10.28515625" customWidth="1"/>
    <col min="3" max="3" width="20" customWidth="1"/>
    <col min="4" max="4" width="19.28515625" customWidth="1"/>
    <col min="5" max="6" width="7" bestFit="1" customWidth="1"/>
    <col min="7" max="8" width="8.7109375" customWidth="1"/>
  </cols>
  <sheetData>
    <row r="1" spans="1:9" ht="15.75" x14ac:dyDescent="0.25">
      <c r="A1" s="15" t="s">
        <v>19</v>
      </c>
    </row>
    <row r="2" spans="1:9" ht="15.75" x14ac:dyDescent="0.25">
      <c r="A2" s="16"/>
    </row>
    <row r="3" spans="1:9" ht="15.75" x14ac:dyDescent="0.25">
      <c r="A3" s="15" t="s">
        <v>8</v>
      </c>
    </row>
    <row r="4" spans="1:9" ht="15.75" x14ac:dyDescent="0.25">
      <c r="A4" s="15"/>
    </row>
    <row r="5" spans="1:9" ht="15.75" x14ac:dyDescent="0.25">
      <c r="A5" s="15" t="s">
        <v>33</v>
      </c>
    </row>
    <row r="7" spans="1:9" ht="15.75" thickBot="1" x14ac:dyDescent="0.3">
      <c r="A7" s="26" t="s">
        <v>24</v>
      </c>
    </row>
    <row r="8" spans="1:9" ht="30.75" thickBot="1" x14ac:dyDescent="0.3">
      <c r="A8" s="27" t="s">
        <v>0</v>
      </c>
      <c r="B8" s="9" t="s">
        <v>14</v>
      </c>
      <c r="C8" s="9" t="s">
        <v>15</v>
      </c>
      <c r="D8" s="9" t="s">
        <v>16</v>
      </c>
      <c r="E8" s="10" t="s">
        <v>3</v>
      </c>
      <c r="F8" s="10" t="s">
        <v>4</v>
      </c>
      <c r="G8" s="11" t="s">
        <v>2</v>
      </c>
      <c r="H8" s="11" t="s">
        <v>34</v>
      </c>
      <c r="I8" s="11" t="s">
        <v>35</v>
      </c>
    </row>
    <row r="9" spans="1:9" x14ac:dyDescent="0.25">
      <c r="A9" s="39" t="s">
        <v>8</v>
      </c>
      <c r="B9" s="40" t="s">
        <v>1</v>
      </c>
      <c r="C9" s="40" t="s">
        <v>11</v>
      </c>
      <c r="D9" s="40" t="s">
        <v>6</v>
      </c>
      <c r="E9" s="41"/>
      <c r="F9" s="41"/>
      <c r="G9" s="42">
        <v>30</v>
      </c>
      <c r="H9" s="42">
        <v>4</v>
      </c>
      <c r="I9" s="32">
        <v>120</v>
      </c>
    </row>
    <row r="10" spans="1:9" ht="15.75" thickBot="1" x14ac:dyDescent="0.3">
      <c r="A10" s="1" t="s">
        <v>8</v>
      </c>
      <c r="B10" s="12" t="s">
        <v>7</v>
      </c>
      <c r="C10" s="12" t="s">
        <v>12</v>
      </c>
      <c r="D10" s="12" t="s">
        <v>36</v>
      </c>
      <c r="E10" s="13"/>
      <c r="F10" s="8"/>
      <c r="G10" s="4"/>
      <c r="H10" s="14"/>
      <c r="I10" s="4">
        <v>1000</v>
      </c>
    </row>
    <row r="11" spans="1:9" ht="15.75" thickTop="1" x14ac:dyDescent="0.25">
      <c r="A11" s="33" t="s">
        <v>17</v>
      </c>
      <c r="B11" s="34"/>
      <c r="C11" s="34"/>
      <c r="D11" s="34"/>
      <c r="E11" s="35"/>
      <c r="F11" s="36"/>
      <c r="G11" s="35"/>
      <c r="H11" s="37"/>
      <c r="I11" s="38">
        <f>SUM(I9:I10)</f>
        <v>1120</v>
      </c>
    </row>
    <row r="13" spans="1:9" ht="15.75" thickBot="1" x14ac:dyDescent="0.3">
      <c r="A13" s="26" t="s">
        <v>25</v>
      </c>
    </row>
    <row r="14" spans="1:9" ht="30.75" thickBot="1" x14ac:dyDescent="0.3">
      <c r="A14" s="27" t="s">
        <v>0</v>
      </c>
      <c r="B14" s="9" t="s">
        <v>14</v>
      </c>
      <c r="C14" s="9" t="s">
        <v>15</v>
      </c>
      <c r="D14" s="9" t="s">
        <v>16</v>
      </c>
      <c r="E14" s="10" t="s">
        <v>3</v>
      </c>
      <c r="F14" s="10" t="s">
        <v>4</v>
      </c>
      <c r="G14" s="11" t="s">
        <v>2</v>
      </c>
      <c r="H14" s="11" t="s">
        <v>34</v>
      </c>
      <c r="I14" s="11" t="s">
        <v>35</v>
      </c>
    </row>
    <row r="15" spans="1:9" ht="15.75" thickBot="1" x14ac:dyDescent="0.3">
      <c r="A15" s="1" t="s">
        <v>8</v>
      </c>
      <c r="B15" s="12" t="s">
        <v>7</v>
      </c>
      <c r="C15" s="12" t="s">
        <v>12</v>
      </c>
      <c r="D15" s="12" t="s">
        <v>36</v>
      </c>
      <c r="E15" s="13"/>
      <c r="F15" s="8"/>
      <c r="G15" s="4"/>
      <c r="H15" s="14"/>
      <c r="I15" s="4">
        <f>1718.378-100</f>
        <v>1618.3779999999999</v>
      </c>
    </row>
    <row r="16" spans="1:9" ht="15.75" thickTop="1" x14ac:dyDescent="0.25">
      <c r="A16" s="33" t="s">
        <v>17</v>
      </c>
      <c r="B16" s="34"/>
      <c r="C16" s="34"/>
      <c r="D16" s="34"/>
      <c r="E16" s="35"/>
      <c r="F16" s="36"/>
      <c r="G16" s="35"/>
      <c r="H16" s="37"/>
      <c r="I16" s="38">
        <f>SUM(I15)</f>
        <v>1618.3779999999999</v>
      </c>
    </row>
    <row r="18" spans="1:9" ht="15.75" thickBot="1" x14ac:dyDescent="0.3">
      <c r="A18" s="26" t="s">
        <v>26</v>
      </c>
    </row>
    <row r="19" spans="1:9" ht="30.75" thickBot="1" x14ac:dyDescent="0.3">
      <c r="A19" s="27" t="s">
        <v>0</v>
      </c>
      <c r="B19" s="9" t="s">
        <v>14</v>
      </c>
      <c r="C19" s="9" t="s">
        <v>15</v>
      </c>
      <c r="D19" s="9" t="s">
        <v>16</v>
      </c>
      <c r="E19" s="10" t="s">
        <v>3</v>
      </c>
      <c r="F19" s="10" t="s">
        <v>4</v>
      </c>
      <c r="G19" s="11" t="s">
        <v>2</v>
      </c>
      <c r="H19" s="11" t="s">
        <v>34</v>
      </c>
      <c r="I19" s="11" t="s">
        <v>35</v>
      </c>
    </row>
    <row r="20" spans="1:9" x14ac:dyDescent="0.25">
      <c r="A20" s="28" t="s">
        <v>18</v>
      </c>
      <c r="B20" s="29" t="s">
        <v>7</v>
      </c>
      <c r="C20" s="29" t="s">
        <v>5</v>
      </c>
      <c r="D20" s="29" t="s">
        <v>9</v>
      </c>
      <c r="E20" s="30">
        <v>0</v>
      </c>
      <c r="F20" s="31">
        <v>60</v>
      </c>
      <c r="G20" s="32">
        <v>60</v>
      </c>
      <c r="H20" s="32">
        <v>3.8</v>
      </c>
      <c r="I20" s="32">
        <v>228</v>
      </c>
    </row>
    <row r="21" spans="1:9" x14ac:dyDescent="0.25">
      <c r="A21" s="1" t="s">
        <v>18</v>
      </c>
      <c r="B21" s="12" t="s">
        <v>7</v>
      </c>
      <c r="C21" s="12" t="s">
        <v>5</v>
      </c>
      <c r="D21" s="12" t="s">
        <v>9</v>
      </c>
      <c r="E21" s="13">
        <v>185</v>
      </c>
      <c r="F21" s="8">
        <v>260</v>
      </c>
      <c r="G21" s="4">
        <v>75</v>
      </c>
      <c r="H21" s="4">
        <v>3.8</v>
      </c>
      <c r="I21" s="4">
        <v>285</v>
      </c>
    </row>
    <row r="22" spans="1:9" x14ac:dyDescent="0.25">
      <c r="A22" s="28" t="s">
        <v>18</v>
      </c>
      <c r="B22" s="29" t="s">
        <v>7</v>
      </c>
      <c r="C22" s="29" t="s">
        <v>5</v>
      </c>
      <c r="D22" s="29" t="s">
        <v>9</v>
      </c>
      <c r="E22" s="30">
        <v>2445</v>
      </c>
      <c r="F22" s="31">
        <v>2595</v>
      </c>
      <c r="G22" s="32">
        <v>150</v>
      </c>
      <c r="H22" s="32">
        <v>3.8</v>
      </c>
      <c r="I22" s="32">
        <v>570</v>
      </c>
    </row>
    <row r="23" spans="1:9" ht="15.75" thickBot="1" x14ac:dyDescent="0.3">
      <c r="A23" s="1" t="s">
        <v>18</v>
      </c>
      <c r="B23" s="12" t="s">
        <v>7</v>
      </c>
      <c r="C23" s="12" t="s">
        <v>5</v>
      </c>
      <c r="D23" s="12" t="s">
        <v>9</v>
      </c>
      <c r="E23" s="13">
        <v>2745</v>
      </c>
      <c r="F23" s="8">
        <v>2845</v>
      </c>
      <c r="G23" s="4">
        <v>100</v>
      </c>
      <c r="H23" s="4">
        <v>3.8</v>
      </c>
      <c r="I23" s="4">
        <v>380</v>
      </c>
    </row>
    <row r="24" spans="1:9" ht="15.75" thickTop="1" x14ac:dyDescent="0.25">
      <c r="A24" s="33" t="s">
        <v>17</v>
      </c>
      <c r="B24" s="34"/>
      <c r="C24" s="34"/>
      <c r="D24" s="34"/>
      <c r="E24" s="35"/>
      <c r="F24" s="36"/>
      <c r="G24" s="35"/>
      <c r="H24" s="37"/>
      <c r="I24" s="38">
        <f>SUM(I20:I23)</f>
        <v>1463</v>
      </c>
    </row>
    <row r="26" spans="1:9" ht="15.75" thickBot="1" x14ac:dyDescent="0.3">
      <c r="A26" s="26" t="s">
        <v>27</v>
      </c>
    </row>
    <row r="27" spans="1:9" ht="30.75" thickBot="1" x14ac:dyDescent="0.3">
      <c r="A27" s="27" t="s">
        <v>0</v>
      </c>
      <c r="B27" s="9" t="s">
        <v>14</v>
      </c>
      <c r="C27" s="9" t="s">
        <v>15</v>
      </c>
      <c r="D27" s="9" t="s">
        <v>16</v>
      </c>
      <c r="E27" s="10" t="s">
        <v>3</v>
      </c>
      <c r="F27" s="10" t="s">
        <v>4</v>
      </c>
      <c r="G27" s="11" t="s">
        <v>2</v>
      </c>
      <c r="H27" s="11" t="s">
        <v>34</v>
      </c>
      <c r="I27" s="11" t="s">
        <v>35</v>
      </c>
    </row>
    <row r="28" spans="1:9" ht="15.75" thickBot="1" x14ac:dyDescent="0.3">
      <c r="A28" s="1" t="s">
        <v>8</v>
      </c>
      <c r="B28" s="12" t="s">
        <v>7</v>
      </c>
      <c r="C28" s="12" t="s">
        <v>12</v>
      </c>
      <c r="D28" s="12" t="s">
        <v>37</v>
      </c>
      <c r="E28" s="13"/>
      <c r="F28" s="8"/>
      <c r="G28" s="4"/>
      <c r="H28" s="14"/>
      <c r="I28" s="4">
        <v>100</v>
      </c>
    </row>
    <row r="29" spans="1:9" ht="15.75" thickTop="1" x14ac:dyDescent="0.25">
      <c r="A29" s="33" t="s">
        <v>17</v>
      </c>
      <c r="B29" s="34"/>
      <c r="C29" s="34"/>
      <c r="D29" s="34"/>
      <c r="E29" s="35"/>
      <c r="F29" s="36"/>
      <c r="G29" s="35"/>
      <c r="H29" s="37"/>
      <c r="I29" s="38">
        <f>SUM(I28:I28)</f>
        <v>100</v>
      </c>
    </row>
    <row r="31" spans="1:9" ht="15.75" thickBot="1" x14ac:dyDescent="0.3">
      <c r="A31" s="26" t="s">
        <v>28</v>
      </c>
    </row>
    <row r="32" spans="1:9" ht="30.75" thickBot="1" x14ac:dyDescent="0.3">
      <c r="A32" s="27" t="s">
        <v>0</v>
      </c>
      <c r="B32" s="9" t="s">
        <v>14</v>
      </c>
      <c r="C32" s="9" t="s">
        <v>15</v>
      </c>
      <c r="D32" s="9" t="s">
        <v>16</v>
      </c>
      <c r="E32" s="10" t="s">
        <v>3</v>
      </c>
      <c r="F32" s="10" t="s">
        <v>4</v>
      </c>
      <c r="G32" s="11" t="s">
        <v>2</v>
      </c>
      <c r="H32" s="11" t="s">
        <v>34</v>
      </c>
      <c r="I32" s="11" t="s">
        <v>35</v>
      </c>
    </row>
    <row r="33" spans="1:9" x14ac:dyDescent="0.25">
      <c r="A33" s="28" t="s">
        <v>8</v>
      </c>
      <c r="B33" s="29" t="s">
        <v>7</v>
      </c>
      <c r="C33" s="29" t="s">
        <v>5</v>
      </c>
      <c r="D33" s="29" t="s">
        <v>9</v>
      </c>
      <c r="E33" s="30">
        <v>4485</v>
      </c>
      <c r="F33" s="31">
        <v>4696</v>
      </c>
      <c r="G33" s="32">
        <v>211</v>
      </c>
      <c r="H33" s="32">
        <v>7</v>
      </c>
      <c r="I33" s="32">
        <v>1477</v>
      </c>
    </row>
    <row r="34" spans="1:9" x14ac:dyDescent="0.25">
      <c r="A34" s="1" t="s">
        <v>8</v>
      </c>
      <c r="B34" s="12" t="s">
        <v>7</v>
      </c>
      <c r="C34" s="12" t="s">
        <v>5</v>
      </c>
      <c r="D34" s="12" t="s">
        <v>9</v>
      </c>
      <c r="E34" s="13">
        <v>5490</v>
      </c>
      <c r="F34" s="8">
        <v>5695</v>
      </c>
      <c r="G34" s="4">
        <v>205</v>
      </c>
      <c r="H34" s="4">
        <v>7</v>
      </c>
      <c r="I34" s="4">
        <v>1435</v>
      </c>
    </row>
    <row r="35" spans="1:9" x14ac:dyDescent="0.25">
      <c r="A35" s="28" t="s">
        <v>8</v>
      </c>
      <c r="B35" s="29" t="s">
        <v>7</v>
      </c>
      <c r="C35" s="29" t="s">
        <v>5</v>
      </c>
      <c r="D35" s="29" t="s">
        <v>9</v>
      </c>
      <c r="E35" s="30">
        <v>7895</v>
      </c>
      <c r="F35" s="31">
        <v>8015</v>
      </c>
      <c r="G35" s="32">
        <v>120</v>
      </c>
      <c r="H35" s="32">
        <v>7</v>
      </c>
      <c r="I35" s="32">
        <v>840</v>
      </c>
    </row>
    <row r="36" spans="1:9" x14ac:dyDescent="0.25">
      <c r="A36" s="1" t="s">
        <v>8</v>
      </c>
      <c r="B36" s="12" t="s">
        <v>7</v>
      </c>
      <c r="C36" s="12" t="s">
        <v>5</v>
      </c>
      <c r="D36" s="12" t="s">
        <v>9</v>
      </c>
      <c r="E36" s="13">
        <v>8425</v>
      </c>
      <c r="F36" s="8">
        <v>8885</v>
      </c>
      <c r="G36" s="4">
        <v>460</v>
      </c>
      <c r="H36" s="4">
        <v>7</v>
      </c>
      <c r="I36" s="4">
        <v>3220</v>
      </c>
    </row>
    <row r="37" spans="1:9" x14ac:dyDescent="0.25">
      <c r="A37" s="28" t="s">
        <v>8</v>
      </c>
      <c r="B37" s="29" t="s">
        <v>7</v>
      </c>
      <c r="C37" s="29" t="s">
        <v>5</v>
      </c>
      <c r="D37" s="29" t="s">
        <v>9</v>
      </c>
      <c r="E37" s="30">
        <v>11215</v>
      </c>
      <c r="F37" s="31">
        <v>11675</v>
      </c>
      <c r="G37" s="32">
        <v>460</v>
      </c>
      <c r="H37" s="32">
        <v>7</v>
      </c>
      <c r="I37" s="32">
        <v>3220</v>
      </c>
    </row>
    <row r="38" spans="1:9" x14ac:dyDescent="0.25">
      <c r="A38" s="1" t="s">
        <v>8</v>
      </c>
      <c r="B38" s="12" t="s">
        <v>7</v>
      </c>
      <c r="C38" s="12" t="s">
        <v>5</v>
      </c>
      <c r="D38" s="12" t="s">
        <v>9</v>
      </c>
      <c r="E38" s="13">
        <v>16515</v>
      </c>
      <c r="F38" s="8">
        <v>16940</v>
      </c>
      <c r="G38" s="4">
        <v>425</v>
      </c>
      <c r="H38" s="4">
        <v>7</v>
      </c>
      <c r="I38" s="4">
        <v>2975</v>
      </c>
    </row>
    <row r="39" spans="1:9" x14ac:dyDescent="0.25">
      <c r="A39" s="28" t="s">
        <v>8</v>
      </c>
      <c r="B39" s="29" t="s">
        <v>7</v>
      </c>
      <c r="C39" s="29" t="s">
        <v>10</v>
      </c>
      <c r="D39" s="29" t="s">
        <v>9</v>
      </c>
      <c r="E39" s="30">
        <v>16940</v>
      </c>
      <c r="F39" s="31">
        <v>16515</v>
      </c>
      <c r="G39" s="32">
        <v>425</v>
      </c>
      <c r="H39" s="32">
        <v>7</v>
      </c>
      <c r="I39" s="32">
        <v>2975</v>
      </c>
    </row>
    <row r="40" spans="1:9" x14ac:dyDescent="0.25">
      <c r="A40" s="1" t="s">
        <v>8</v>
      </c>
      <c r="B40" s="12" t="s">
        <v>7</v>
      </c>
      <c r="C40" s="12" t="s">
        <v>10</v>
      </c>
      <c r="D40" s="12" t="s">
        <v>9</v>
      </c>
      <c r="E40" s="13">
        <v>11675</v>
      </c>
      <c r="F40" s="8">
        <v>11215</v>
      </c>
      <c r="G40" s="4">
        <v>460</v>
      </c>
      <c r="H40" s="4">
        <v>7</v>
      </c>
      <c r="I40" s="4">
        <v>3220</v>
      </c>
    </row>
    <row r="41" spans="1:9" x14ac:dyDescent="0.25">
      <c r="A41" s="28" t="s">
        <v>8</v>
      </c>
      <c r="B41" s="29" t="s">
        <v>7</v>
      </c>
      <c r="C41" s="29" t="s">
        <v>10</v>
      </c>
      <c r="D41" s="29" t="s">
        <v>9</v>
      </c>
      <c r="E41" s="30">
        <v>8885</v>
      </c>
      <c r="F41" s="31">
        <v>8425</v>
      </c>
      <c r="G41" s="32">
        <v>460</v>
      </c>
      <c r="H41" s="32">
        <v>7</v>
      </c>
      <c r="I41" s="32">
        <v>3220</v>
      </c>
    </row>
    <row r="42" spans="1:9" x14ac:dyDescent="0.25">
      <c r="A42" s="1" t="s">
        <v>8</v>
      </c>
      <c r="B42" s="12" t="s">
        <v>7</v>
      </c>
      <c r="C42" s="12" t="s">
        <v>10</v>
      </c>
      <c r="D42" s="12" t="s">
        <v>9</v>
      </c>
      <c r="E42" s="13">
        <v>8015</v>
      </c>
      <c r="F42" s="8">
        <v>7895</v>
      </c>
      <c r="G42" s="4">
        <v>120</v>
      </c>
      <c r="H42" s="4">
        <v>7</v>
      </c>
      <c r="I42" s="4">
        <v>840</v>
      </c>
    </row>
    <row r="43" spans="1:9" x14ac:dyDescent="0.25">
      <c r="A43" s="28" t="s">
        <v>8</v>
      </c>
      <c r="B43" s="29" t="s">
        <v>7</v>
      </c>
      <c r="C43" s="29" t="s">
        <v>10</v>
      </c>
      <c r="D43" s="29" t="s">
        <v>9</v>
      </c>
      <c r="E43" s="30">
        <v>5695</v>
      </c>
      <c r="F43" s="31">
        <v>5490</v>
      </c>
      <c r="G43" s="32">
        <v>205</v>
      </c>
      <c r="H43" s="32">
        <v>7</v>
      </c>
      <c r="I43" s="32">
        <v>1435</v>
      </c>
    </row>
    <row r="44" spans="1:9" ht="15.75" thickBot="1" x14ac:dyDescent="0.3">
      <c r="A44" s="1" t="s">
        <v>8</v>
      </c>
      <c r="B44" s="12" t="s">
        <v>7</v>
      </c>
      <c r="C44" s="12" t="s">
        <v>10</v>
      </c>
      <c r="D44" s="12" t="s">
        <v>9</v>
      </c>
      <c r="E44" s="13">
        <v>4696</v>
      </c>
      <c r="F44" s="8">
        <v>4485</v>
      </c>
      <c r="G44" s="4">
        <v>211</v>
      </c>
      <c r="H44" s="4">
        <v>7</v>
      </c>
      <c r="I44" s="4">
        <v>1477</v>
      </c>
    </row>
    <row r="45" spans="1:9" ht="15.75" thickTop="1" x14ac:dyDescent="0.25">
      <c r="A45" s="33" t="s">
        <v>17</v>
      </c>
      <c r="B45" s="34"/>
      <c r="C45" s="34"/>
      <c r="D45" s="34"/>
      <c r="E45" s="35"/>
      <c r="F45" s="36"/>
      <c r="G45" s="35"/>
      <c r="H45" s="37"/>
      <c r="I45" s="38">
        <f>SUM(I33:I44)</f>
        <v>26334</v>
      </c>
    </row>
  </sheetData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4834-C0E7-4D05-A1A9-5DBF7D3ADA13}">
  <dimension ref="A1:D23"/>
  <sheetViews>
    <sheetView showGridLines="0" tabSelected="1" workbookViewId="0">
      <selection activeCell="D9" sqref="D9"/>
    </sheetView>
  </sheetViews>
  <sheetFormatPr baseColWidth="10" defaultRowHeight="15" x14ac:dyDescent="0.25"/>
  <cols>
    <col min="1" max="1" width="51.7109375" customWidth="1"/>
    <col min="2" max="2" width="10.85546875" customWidth="1"/>
    <col min="3" max="3" width="11.140625" customWidth="1"/>
    <col min="4" max="4" width="21.42578125" customWidth="1"/>
  </cols>
  <sheetData>
    <row r="1" spans="1:4" ht="15.75" x14ac:dyDescent="0.25">
      <c r="A1" s="15" t="s">
        <v>19</v>
      </c>
    </row>
    <row r="2" spans="1:4" ht="15.75" x14ac:dyDescent="0.25">
      <c r="A2" s="16"/>
    </row>
    <row r="3" spans="1:4" ht="15.75" x14ac:dyDescent="0.25">
      <c r="A3" s="15" t="s">
        <v>8</v>
      </c>
    </row>
    <row r="4" spans="1:4" ht="15.75" x14ac:dyDescent="0.25">
      <c r="A4" s="15"/>
    </row>
    <row r="5" spans="1:4" ht="16.5" thickBot="1" x14ac:dyDescent="0.3">
      <c r="A5" s="15" t="s">
        <v>20</v>
      </c>
    </row>
    <row r="6" spans="1:4" ht="30.75" thickBot="1" x14ac:dyDescent="0.3">
      <c r="A6" s="17" t="s">
        <v>21</v>
      </c>
      <c r="B6" s="18" t="s">
        <v>22</v>
      </c>
      <c r="C6" s="18" t="s">
        <v>23</v>
      </c>
      <c r="D6" s="19" t="s">
        <v>13</v>
      </c>
    </row>
    <row r="7" spans="1:4" ht="30" x14ac:dyDescent="0.25">
      <c r="A7" s="20" t="s">
        <v>24</v>
      </c>
      <c r="B7" s="2">
        <v>1120</v>
      </c>
      <c r="C7" s="2"/>
      <c r="D7" s="3"/>
    </row>
    <row r="8" spans="1:4" ht="30" x14ac:dyDescent="0.25">
      <c r="A8" s="21" t="s">
        <v>25</v>
      </c>
      <c r="B8" s="4">
        <v>1618.3779999999999</v>
      </c>
      <c r="C8" s="4"/>
      <c r="D8" s="5"/>
    </row>
    <row r="9" spans="1:4" ht="30" x14ac:dyDescent="0.25">
      <c r="A9" s="21" t="s">
        <v>26</v>
      </c>
      <c r="B9" s="4">
        <v>1463</v>
      </c>
      <c r="C9" s="4"/>
      <c r="D9" s="5"/>
    </row>
    <row r="10" spans="1:4" ht="30" x14ac:dyDescent="0.25">
      <c r="A10" s="21" t="s">
        <v>27</v>
      </c>
      <c r="B10" s="4">
        <v>100</v>
      </c>
      <c r="C10" s="4"/>
      <c r="D10" s="5"/>
    </row>
    <row r="11" spans="1:4" ht="30.75" thickBot="1" x14ac:dyDescent="0.3">
      <c r="A11" s="22" t="s">
        <v>28</v>
      </c>
      <c r="B11" s="6">
        <v>26334</v>
      </c>
      <c r="C11" s="6"/>
      <c r="D11" s="7"/>
    </row>
    <row r="12" spans="1:4" ht="15.75" thickBot="1" x14ac:dyDescent="0.3">
      <c r="A12" s="23" t="s">
        <v>29</v>
      </c>
      <c r="B12" s="24"/>
      <c r="C12" s="24"/>
      <c r="D12" s="25"/>
    </row>
    <row r="13" spans="1:4" ht="15.75" thickBot="1" x14ac:dyDescent="0.3">
      <c r="A13" s="23" t="s">
        <v>30</v>
      </c>
      <c r="B13" s="24"/>
      <c r="C13" s="24"/>
      <c r="D13" s="25"/>
    </row>
    <row r="14" spans="1:4" ht="15.75" thickBot="1" x14ac:dyDescent="0.3">
      <c r="A14" s="23" t="s">
        <v>31</v>
      </c>
      <c r="B14" s="24"/>
      <c r="C14" s="24"/>
      <c r="D14" s="25"/>
    </row>
    <row r="16" spans="1:4" x14ac:dyDescent="0.25">
      <c r="B16" s="43" t="s">
        <v>32</v>
      </c>
      <c r="C16" s="44"/>
      <c r="D16" s="45"/>
    </row>
    <row r="17" spans="2:4" x14ac:dyDescent="0.25">
      <c r="B17" s="46"/>
      <c r="C17" s="47"/>
      <c r="D17" s="48"/>
    </row>
    <row r="18" spans="2:4" x14ac:dyDescent="0.25">
      <c r="B18" s="46"/>
      <c r="C18" s="47"/>
      <c r="D18" s="48"/>
    </row>
    <row r="19" spans="2:4" x14ac:dyDescent="0.25">
      <c r="B19" s="46"/>
      <c r="C19" s="47"/>
      <c r="D19" s="48"/>
    </row>
    <row r="20" spans="2:4" x14ac:dyDescent="0.25">
      <c r="B20" s="46"/>
      <c r="C20" s="47"/>
      <c r="D20" s="48"/>
    </row>
    <row r="21" spans="2:4" x14ac:dyDescent="0.25">
      <c r="B21" s="46"/>
      <c r="C21" s="47"/>
      <c r="D21" s="48"/>
    </row>
    <row r="22" spans="2:4" x14ac:dyDescent="0.25">
      <c r="B22" s="46"/>
      <c r="C22" s="47"/>
      <c r="D22" s="48"/>
    </row>
    <row r="23" spans="2:4" x14ac:dyDescent="0.25">
      <c r="B23" s="49"/>
      <c r="C23" s="50"/>
      <c r="D23" s="51"/>
    </row>
  </sheetData>
  <mergeCells count="1">
    <mergeCell ref="B16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 mediciones</vt:lpstr>
      <vt:lpstr>Anexo II Modelo presentación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 A R Quevedo</cp:lastModifiedBy>
  <cp:lastPrinted>2023-04-03T07:33:27Z</cp:lastPrinted>
  <dcterms:created xsi:type="dcterms:W3CDTF">2023-02-08T16:02:55Z</dcterms:created>
  <dcterms:modified xsi:type="dcterms:W3CDTF">2023-04-03T08:59:09Z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aa7574-2852-484a-b51b-b8efc0d42448_Enabled">
    <vt:lpwstr>true</vt:lpwstr>
  </property>
  <property fmtid="{D5CDD505-2E9C-101B-9397-08002B2CF9AE}" pid="3" name="MSIP_Label_0caa7574-2852-484a-b51b-b8efc0d42448_SetDate">
    <vt:lpwstr>2023-03-15T17:06:52Z</vt:lpwstr>
  </property>
  <property fmtid="{D5CDD505-2E9C-101B-9397-08002B2CF9AE}" pid="4" name="MSIP_Label_0caa7574-2852-484a-b51b-b8efc0d42448_Method">
    <vt:lpwstr>Privileged</vt:lpwstr>
  </property>
  <property fmtid="{D5CDD505-2E9C-101B-9397-08002B2CF9AE}" pid="5" name="MSIP_Label_0caa7574-2852-484a-b51b-b8efc0d42448_Name">
    <vt:lpwstr>Interno</vt:lpwstr>
  </property>
  <property fmtid="{D5CDD505-2E9C-101B-9397-08002B2CF9AE}" pid="6" name="MSIP_Label_0caa7574-2852-484a-b51b-b8efc0d42448_SiteId">
    <vt:lpwstr>79e444c4-a6ff-449f-90ec-baaed5d99b36</vt:lpwstr>
  </property>
  <property fmtid="{D5CDD505-2E9C-101B-9397-08002B2CF9AE}" pid="7" name="MSIP_Label_0caa7574-2852-484a-b51b-b8efc0d42448_ActionId">
    <vt:lpwstr>a53600c3-198c-4e29-b328-d2f10f2d0b7e</vt:lpwstr>
  </property>
  <property fmtid="{D5CDD505-2E9C-101B-9397-08002B2CF9AE}" pid="8" name="MSIP_Label_0caa7574-2852-484a-b51b-b8efc0d42448_ContentBits">
    <vt:lpwstr>1</vt:lpwstr>
  </property>
</Properties>
</file>